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5.1_2018" sheetId="1" r:id="rId1"/>
  </sheets>
  <definedNames>
    <definedName name="_Regression_Int" localSheetId="0" hidden="1">1</definedName>
    <definedName name="A_IMPRESIÓN_IM">'4.5.5.1_2018'!$A$6:$F$31</definedName>
    <definedName name="_xlnm.Print_Area" localSheetId="0">'4.5.5.1_2018'!$A$11:$F$58</definedName>
    <definedName name="Imprimir_área_IM" localSheetId="0">'4.5.5.1_2018'!$A$6:$F$31</definedName>
    <definedName name="_xlnm.Print_Titles" localSheetId="0">'4.5.5.1_2018'!$1:$10</definedName>
  </definedNames>
  <calcPr calcId="152511"/>
</workbook>
</file>

<file path=xl/calcChain.xml><?xml version="1.0" encoding="utf-8"?>
<calcChain xmlns="http://schemas.openxmlformats.org/spreadsheetml/2006/main">
  <c r="G13" i="1" l="1"/>
  <c r="E12" i="1" l="1"/>
  <c r="C12" i="1"/>
  <c r="B12" i="1"/>
  <c r="D54" i="1" l="1"/>
  <c r="D50" i="1"/>
  <c r="D46" i="1"/>
  <c r="D42" i="1"/>
  <c r="D38" i="1"/>
  <c r="D34" i="1"/>
  <c r="D30" i="1"/>
  <c r="D26" i="1"/>
  <c r="D22" i="1"/>
  <c r="D18" i="1"/>
  <c r="D29" i="1"/>
  <c r="D21" i="1"/>
  <c r="D48" i="1"/>
  <c r="D40" i="1"/>
  <c r="D32" i="1"/>
  <c r="D24" i="1"/>
  <c r="D16" i="1"/>
  <c r="D55" i="1"/>
  <c r="D51" i="1"/>
  <c r="D43" i="1"/>
  <c r="D27" i="1"/>
  <c r="D19" i="1"/>
  <c r="D53" i="1"/>
  <c r="D49" i="1"/>
  <c r="D45" i="1"/>
  <c r="D41" i="1"/>
  <c r="D37" i="1"/>
  <c r="D33" i="1"/>
  <c r="D25" i="1"/>
  <c r="D17" i="1"/>
  <c r="D52" i="1"/>
  <c r="D44" i="1"/>
  <c r="D36" i="1"/>
  <c r="D28" i="1"/>
  <c r="D20" i="1"/>
  <c r="D47" i="1"/>
  <c r="D39" i="1"/>
  <c r="D35" i="1"/>
  <c r="D31" i="1"/>
  <c r="D23" i="1"/>
  <c r="D15" i="1"/>
  <c r="F53" i="1"/>
  <c r="F49" i="1"/>
  <c r="F45" i="1"/>
  <c r="F41" i="1"/>
  <c r="F37" i="1"/>
  <c r="F33" i="1"/>
  <c r="F29" i="1"/>
  <c r="F25" i="1"/>
  <c r="F21" i="1"/>
  <c r="F17" i="1"/>
  <c r="F55" i="1"/>
  <c r="F47" i="1"/>
  <c r="F43" i="1"/>
  <c r="F39" i="1"/>
  <c r="F31" i="1"/>
  <c r="F27" i="1"/>
  <c r="F23" i="1"/>
  <c r="F15" i="1"/>
  <c r="F50" i="1"/>
  <c r="F42" i="1"/>
  <c r="F34" i="1"/>
  <c r="F30" i="1"/>
  <c r="F22" i="1"/>
  <c r="F52" i="1"/>
  <c r="F48" i="1"/>
  <c r="F44" i="1"/>
  <c r="F40" i="1"/>
  <c r="F36" i="1"/>
  <c r="F32" i="1"/>
  <c r="F28" i="1"/>
  <c r="F24" i="1"/>
  <c r="F20" i="1"/>
  <c r="F16" i="1"/>
  <c r="F51" i="1"/>
  <c r="F35" i="1"/>
  <c r="F19" i="1"/>
  <c r="F54" i="1"/>
  <c r="F46" i="1"/>
  <c r="F38" i="1"/>
  <c r="F26" i="1"/>
  <c r="F18" i="1"/>
  <c r="D14" i="1"/>
  <c r="D58" i="1"/>
  <c r="D56" i="1"/>
  <c r="D57" i="1"/>
  <c r="F58" i="1"/>
  <c r="F57" i="1"/>
  <c r="F56" i="1"/>
  <c r="F14" i="1"/>
</calcChain>
</file>

<file path=xl/sharedStrings.xml><?xml version="1.0" encoding="utf-8"?>
<sst xmlns="http://schemas.openxmlformats.org/spreadsheetml/2006/main" count="51" uniqueCount="50">
  <si>
    <t>Organismo</t>
  </si>
  <si>
    <t>Total</t>
  </si>
  <si>
    <t>%</t>
  </si>
  <si>
    <t>Secretaría de Educación Pública</t>
  </si>
  <si>
    <t>Secretaría de Salud</t>
  </si>
  <si>
    <t>Secretaría de Gobernación</t>
  </si>
  <si>
    <t>Instituto de Seguridad y Servicios Sociales de los Trabajadores del Estado</t>
  </si>
  <si>
    <t>Procuraduría General de la República</t>
  </si>
  <si>
    <t>Universidad Nacional Autónoma de México</t>
  </si>
  <si>
    <t>Sistema Nacional para el Desarrollo Integral de la Familia</t>
  </si>
  <si>
    <t>Sistema de Transporte Colectivo</t>
  </si>
  <si>
    <t>Secretaría de Hacienda y Crédito Público</t>
  </si>
  <si>
    <t>Poder Judicial de la Federación</t>
  </si>
  <si>
    <t>Poder Legislativo Federal</t>
  </si>
  <si>
    <t>Secretaría del Trabajo y Previsión Social</t>
  </si>
  <si>
    <t>Presidencia de la República</t>
  </si>
  <si>
    <t>Servicio Postal Mexicano</t>
  </si>
  <si>
    <t>Secretaría de Economía</t>
  </si>
  <si>
    <t>Instituto Nacional de Pediatría</t>
  </si>
  <si>
    <t>Comisión Nacional del Deporte</t>
  </si>
  <si>
    <t>Poder Ejecutivo del Estado de Hidalgo</t>
  </si>
  <si>
    <t>Hospital Juárez de México</t>
  </si>
  <si>
    <t>Secretaría de Cultura</t>
  </si>
  <si>
    <t>Instituto Nacional de Estadística y Geografía</t>
  </si>
  <si>
    <t>Hospital Infantil de México "Federico Gómez"</t>
  </si>
  <si>
    <t>Hospital General de México</t>
  </si>
  <si>
    <t>Instituto para la Educación de las Personas Jóvenes y Adultas</t>
  </si>
  <si>
    <t>Pensionistas y Jubilados con Cargo al ISSSTE</t>
  </si>
  <si>
    <t>Gobierno de la Ciudad de México</t>
  </si>
  <si>
    <t>Sistema para el Desarrollo Integral de la Familia, Ciudad de México</t>
  </si>
  <si>
    <t>Secretaria de Comunicaciones y Transportes</t>
  </si>
  <si>
    <t>Secretaría de Agricultura, Ganadería y Desarrollo</t>
  </si>
  <si>
    <t>Comisión Nacional para el Desarrollo de los Pueblos</t>
  </si>
  <si>
    <t>Instituto Nacional de Ciencias Médicas y Nutrición</t>
  </si>
  <si>
    <t>Secretaría de Medio Ambiente y Recursos Naturales</t>
  </si>
  <si>
    <t>Universidad Autónoma Metropolitana</t>
  </si>
  <si>
    <t>Colegio Nacional de Educación Profesional Técnica</t>
  </si>
  <si>
    <t>Instituto Nacional de Neurología y Neurocirugía</t>
  </si>
  <si>
    <t>Telecomunicaciones de México</t>
  </si>
  <si>
    <t>Comisión de Derechos Humanos de la Ciudad de México</t>
  </si>
  <si>
    <t>Tribunal Superior de Justicia de la Ciudad de México</t>
  </si>
  <si>
    <t>Universidad Tecnológica de Coahuila</t>
  </si>
  <si>
    <t>Instituto de Educación Media Superior del Ciudad de México</t>
  </si>
  <si>
    <t>Universidad Autónoma de la Ciudad de México</t>
  </si>
  <si>
    <t>Instituto Nacional de Rehabilitación</t>
  </si>
  <si>
    <t>Anuario Estadístico 2018</t>
  </si>
  <si>
    <t>4.5.5.1 Préstamos Ordinarios para Turismo Social por Organismo 
(Miles de Pesos)</t>
  </si>
  <si>
    <t>Número de 
Préstamos</t>
  </si>
  <si>
    <t>Monto 
Autorizado</t>
  </si>
  <si>
    <t>Líquido 
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</si>
</sst>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#,##0.0"/>
    <numFmt numFmtId="169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8" fillId="0" borderId="0" xfId="0" applyFont="1" applyBorder="1"/>
    <xf numFmtId="0" fontId="8" fillId="0" borderId="0" xfId="0" applyFont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169" fontId="9" fillId="0" borderId="0" xfId="2" applyNumberFormat="1" applyFont="1" applyBorder="1" applyProtection="1"/>
    <xf numFmtId="168" fontId="9" fillId="0" borderId="0" xfId="1" applyNumberFormat="1" applyFont="1" applyBorder="1" applyProtection="1"/>
    <xf numFmtId="164" fontId="9" fillId="0" borderId="0" xfId="0" applyNumberFormat="1" applyFont="1" applyProtection="1"/>
    <xf numFmtId="0" fontId="9" fillId="0" borderId="0" xfId="0" applyFont="1"/>
    <xf numFmtId="0" fontId="8" fillId="0" borderId="0" xfId="0" applyFont="1" applyBorder="1" applyAlignment="1"/>
    <xf numFmtId="166" fontId="8" fillId="0" borderId="0" xfId="1" applyNumberFormat="1" applyFont="1" applyBorder="1" applyProtection="1"/>
    <xf numFmtId="169" fontId="8" fillId="0" borderId="0" xfId="2" applyNumberFormat="1" applyFont="1" applyBorder="1" applyProtection="1"/>
    <xf numFmtId="165" fontId="8" fillId="0" borderId="0" xfId="1" applyNumberFormat="1" applyFont="1" applyBorder="1" applyProtection="1"/>
    <xf numFmtId="164" fontId="8" fillId="0" borderId="0" xfId="0" applyNumberFormat="1" applyFont="1" applyProtection="1"/>
    <xf numFmtId="0" fontId="8" fillId="0" borderId="0" xfId="3" applyFont="1" applyAlignment="1">
      <alignment vertical="center"/>
    </xf>
    <xf numFmtId="3" fontId="8" fillId="0" borderId="0" xfId="1" applyNumberFormat="1" applyFont="1" applyBorder="1" applyProtection="1"/>
    <xf numFmtId="167" fontId="8" fillId="0" borderId="0" xfId="1" applyNumberFormat="1" applyFont="1" applyBorder="1" applyProtection="1"/>
    <xf numFmtId="169" fontId="8" fillId="0" borderId="0" xfId="0" applyNumberFormat="1" applyFont="1"/>
    <xf numFmtId="169" fontId="8" fillId="0" borderId="0" xfId="0" applyNumberFormat="1" applyFont="1" applyBorder="1"/>
    <xf numFmtId="0" fontId="8" fillId="0" borderId="1" xfId="3" applyFont="1" applyBorder="1" applyAlignment="1">
      <alignment vertical="center"/>
    </xf>
    <xf numFmtId="0" fontId="8" fillId="0" borderId="1" xfId="0" applyFont="1" applyBorder="1"/>
    <xf numFmtId="169" fontId="8" fillId="0" borderId="1" xfId="0" applyNumberFormat="1" applyFont="1" applyBorder="1"/>
    <xf numFmtId="167" fontId="8" fillId="0" borderId="1" xfId="1" applyNumberFormat="1" applyFont="1" applyBorder="1" applyProtection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2211705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7ADAA724-C3C1-4CCA-8657-31785B982A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170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381000</xdr:colOff>
      <xdr:row>0</xdr:row>
      <xdr:rowOff>0</xdr:rowOff>
    </xdr:from>
    <xdr:to>
      <xdr:col>5</xdr:col>
      <xdr:colOff>1291330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E5F39231-8FF9-43C3-8BF6-758409490B1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9550" y="0"/>
          <a:ext cx="271055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58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82.875" style="1" customWidth="1"/>
    <col min="2" max="3" width="23.625" style="2" customWidth="1"/>
    <col min="4" max="4" width="17.625" style="2" customWidth="1"/>
    <col min="5" max="5" width="23.625" style="2" customWidth="1"/>
    <col min="6" max="6" width="17.625" style="2" customWidth="1"/>
    <col min="7" max="7" width="20.625" style="2" customWidth="1"/>
    <col min="8" max="8" width="14.625" style="2" customWidth="1"/>
    <col min="9" max="9" width="6.625" style="2" customWidth="1"/>
    <col min="10" max="16384" width="5.625" style="2"/>
  </cols>
  <sheetData>
    <row r="1" spans="1:7" ht="18.75" customHeight="1" x14ac:dyDescent="0.3"/>
    <row r="2" spans="1:7" s="31" customFormat="1" ht="18.75" customHeight="1" x14ac:dyDescent="0.3">
      <c r="A2" s="30"/>
    </row>
    <row r="3" spans="1:7" s="31" customFormat="1" ht="18.75" customHeight="1" x14ac:dyDescent="0.3">
      <c r="A3" s="30"/>
    </row>
    <row r="4" spans="1:7" s="31" customFormat="1" ht="18.75" customHeight="1" x14ac:dyDescent="0.3">
      <c r="A4" s="30"/>
    </row>
    <row r="5" spans="1:7" s="31" customFormat="1" ht="18.75" customHeight="1" x14ac:dyDescent="0.3">
      <c r="A5" s="30"/>
    </row>
    <row r="6" spans="1:7" ht="18.75" customHeight="1" x14ac:dyDescent="0.35">
      <c r="A6" s="35" t="s">
        <v>45</v>
      </c>
      <c r="B6" s="35"/>
      <c r="C6" s="35"/>
      <c r="D6" s="35"/>
      <c r="E6" s="35"/>
      <c r="F6" s="35"/>
    </row>
    <row r="7" spans="1:7" ht="18.75" customHeight="1" x14ac:dyDescent="0.35">
      <c r="A7" s="32"/>
      <c r="B7" s="32"/>
      <c r="C7" s="32"/>
      <c r="D7" s="32"/>
      <c r="E7" s="32"/>
      <c r="F7" s="32"/>
    </row>
    <row r="8" spans="1:7" ht="38.25" customHeight="1" x14ac:dyDescent="0.3">
      <c r="A8" s="33" t="s">
        <v>46</v>
      </c>
      <c r="B8" s="34"/>
      <c r="C8" s="34"/>
      <c r="D8" s="34"/>
      <c r="E8" s="34"/>
      <c r="F8" s="34"/>
    </row>
    <row r="9" spans="1:7" ht="18.75" customHeight="1" x14ac:dyDescent="0.3">
      <c r="A9" s="4"/>
      <c r="B9" s="3"/>
      <c r="C9" s="3"/>
      <c r="D9" s="3"/>
      <c r="E9" s="3"/>
      <c r="F9" s="3"/>
    </row>
    <row r="10" spans="1:7" ht="47.1" customHeight="1" x14ac:dyDescent="0.3">
      <c r="A10" s="5" t="s">
        <v>0</v>
      </c>
      <c r="B10" s="6" t="s">
        <v>47</v>
      </c>
      <c r="C10" s="6" t="s">
        <v>48</v>
      </c>
      <c r="D10" s="5" t="s">
        <v>2</v>
      </c>
      <c r="E10" s="6" t="s">
        <v>49</v>
      </c>
      <c r="F10" s="5" t="s">
        <v>2</v>
      </c>
    </row>
    <row r="11" spans="1:7" s="9" customFormat="1" ht="18.75" customHeight="1" x14ac:dyDescent="0.35">
      <c r="A11" s="7"/>
      <c r="B11" s="8"/>
      <c r="C11" s="8"/>
      <c r="D11" s="8"/>
      <c r="E11" s="8"/>
      <c r="F11" s="8"/>
    </row>
    <row r="12" spans="1:7" s="15" customFormat="1" ht="18.75" customHeight="1" x14ac:dyDescent="0.35">
      <c r="A12" s="10" t="s">
        <v>1</v>
      </c>
      <c r="B12" s="11">
        <f>SUM(B14:B55)</f>
        <v>249</v>
      </c>
      <c r="C12" s="12">
        <f>SUM(C14:C55)</f>
        <v>5010.7999999999993</v>
      </c>
      <c r="D12" s="13">
        <v>99.999999999999972</v>
      </c>
      <c r="E12" s="12">
        <f>SUM(E14:E55)</f>
        <v>4817.5019699999993</v>
      </c>
      <c r="F12" s="13">
        <v>99.999999999999986</v>
      </c>
      <c r="G12" s="14"/>
    </row>
    <row r="13" spans="1:7" s="9" customFormat="1" ht="18.75" customHeight="1" x14ac:dyDescent="0.35">
      <c r="A13" s="16"/>
      <c r="B13" s="17"/>
      <c r="C13" s="18"/>
      <c r="D13" s="19"/>
      <c r="E13" s="18"/>
      <c r="F13" s="19"/>
      <c r="G13" s="20">
        <f t="shared" ref="G13" si="0">+C13/1000</f>
        <v>0</v>
      </c>
    </row>
    <row r="14" spans="1:7" s="9" customFormat="1" ht="18.75" customHeight="1" x14ac:dyDescent="0.35">
      <c r="A14" s="21" t="s">
        <v>27</v>
      </c>
      <c r="B14" s="22">
        <v>53</v>
      </c>
      <c r="C14" s="18">
        <v>1268.9000000000001</v>
      </c>
      <c r="D14" s="23">
        <f t="shared" ref="D14:D58" si="1">C14*100/$C$12</f>
        <v>25.323301668396272</v>
      </c>
      <c r="E14" s="18">
        <v>1253.90815</v>
      </c>
      <c r="F14" s="23">
        <f t="shared" ref="F14:F58" si="2">E14*100/$E$12</f>
        <v>26.028181364708402</v>
      </c>
      <c r="G14" s="20"/>
    </row>
    <row r="15" spans="1:7" s="9" customFormat="1" ht="18.75" customHeight="1" x14ac:dyDescent="0.35">
      <c r="A15" s="21" t="s">
        <v>28</v>
      </c>
      <c r="B15" s="22">
        <v>45</v>
      </c>
      <c r="C15" s="18">
        <v>807.1</v>
      </c>
      <c r="D15" s="23">
        <f t="shared" si="1"/>
        <v>16.107208429791651</v>
      </c>
      <c r="E15" s="18">
        <v>762.03599999999994</v>
      </c>
      <c r="F15" s="23">
        <f t="shared" si="2"/>
        <v>15.81807344855118</v>
      </c>
      <c r="G15" s="20"/>
    </row>
    <row r="16" spans="1:7" s="9" customFormat="1" ht="18.75" customHeight="1" x14ac:dyDescent="0.35">
      <c r="A16" s="21" t="s">
        <v>3</v>
      </c>
      <c r="B16" s="22">
        <v>41</v>
      </c>
      <c r="C16" s="18">
        <v>820.85</v>
      </c>
      <c r="D16" s="23">
        <f t="shared" si="1"/>
        <v>16.38161571006626</v>
      </c>
      <c r="E16" s="18">
        <v>774.20510000000002</v>
      </c>
      <c r="F16" s="23">
        <f t="shared" si="2"/>
        <v>16.070675317232929</v>
      </c>
      <c r="G16" s="20"/>
    </row>
    <row r="17" spans="1:7" s="9" customFormat="1" ht="18.75" customHeight="1" x14ac:dyDescent="0.35">
      <c r="A17" s="21" t="s">
        <v>7</v>
      </c>
      <c r="B17" s="22">
        <v>17</v>
      </c>
      <c r="C17" s="18">
        <v>337.7</v>
      </c>
      <c r="D17" s="23">
        <f t="shared" si="1"/>
        <v>6.7394428035443452</v>
      </c>
      <c r="E17" s="18">
        <v>327.13013000000001</v>
      </c>
      <c r="F17" s="23">
        <f t="shared" si="2"/>
        <v>6.7904514006872327</v>
      </c>
      <c r="G17" s="20"/>
    </row>
    <row r="18" spans="1:7" s="9" customFormat="1" ht="18.75" customHeight="1" x14ac:dyDescent="0.35">
      <c r="A18" s="21" t="s">
        <v>6</v>
      </c>
      <c r="B18" s="22">
        <v>15</v>
      </c>
      <c r="C18" s="18">
        <v>275.5</v>
      </c>
      <c r="D18" s="23">
        <f t="shared" si="1"/>
        <v>5.4981240520475776</v>
      </c>
      <c r="E18" s="18">
        <v>251.13580999999996</v>
      </c>
      <c r="F18" s="23">
        <f t="shared" si="2"/>
        <v>5.2129882159653791</v>
      </c>
      <c r="G18" s="20"/>
    </row>
    <row r="19" spans="1:7" s="9" customFormat="1" ht="18.75" customHeight="1" x14ac:dyDescent="0.35">
      <c r="A19" s="21" t="s">
        <v>4</v>
      </c>
      <c r="B19" s="22">
        <v>13</v>
      </c>
      <c r="C19" s="18">
        <v>258</v>
      </c>
      <c r="D19" s="23">
        <f t="shared" si="1"/>
        <v>5.1488784226071695</v>
      </c>
      <c r="E19" s="18">
        <v>251.42854000000003</v>
      </c>
      <c r="F19" s="23">
        <f t="shared" si="2"/>
        <v>5.2190646016487268</v>
      </c>
      <c r="G19" s="20"/>
    </row>
    <row r="20" spans="1:7" s="9" customFormat="1" ht="18.75" customHeight="1" x14ac:dyDescent="0.35">
      <c r="A20" s="21" t="s">
        <v>5</v>
      </c>
      <c r="B20" s="22">
        <v>9</v>
      </c>
      <c r="C20" s="18">
        <v>155</v>
      </c>
      <c r="D20" s="23">
        <f t="shared" si="1"/>
        <v>3.0933184321864777</v>
      </c>
      <c r="E20" s="18">
        <v>149.22483</v>
      </c>
      <c r="F20" s="23">
        <f t="shared" si="2"/>
        <v>3.0975561801378988</v>
      </c>
      <c r="G20" s="20"/>
    </row>
    <row r="21" spans="1:7" s="9" customFormat="1" ht="18.75" customHeight="1" x14ac:dyDescent="0.35">
      <c r="A21" s="21" t="s">
        <v>23</v>
      </c>
      <c r="B21" s="22">
        <v>7</v>
      </c>
      <c r="C21" s="18">
        <v>159.5</v>
      </c>
      <c r="D21" s="23">
        <f t="shared" si="1"/>
        <v>3.18312445118544</v>
      </c>
      <c r="E21" s="18">
        <v>157.905</v>
      </c>
      <c r="F21" s="23">
        <f t="shared" si="2"/>
        <v>3.277736075321211</v>
      </c>
      <c r="G21" s="20"/>
    </row>
    <row r="22" spans="1:7" s="9" customFormat="1" ht="18.75" customHeight="1" x14ac:dyDescent="0.35">
      <c r="A22" s="21" t="s">
        <v>12</v>
      </c>
      <c r="B22" s="22">
        <v>5</v>
      </c>
      <c r="C22" s="18">
        <v>98</v>
      </c>
      <c r="D22" s="23">
        <f t="shared" si="1"/>
        <v>1.9557755248662891</v>
      </c>
      <c r="E22" s="18">
        <v>97.02</v>
      </c>
      <c r="F22" s="23">
        <f t="shared" si="2"/>
        <v>2.0139068048995528</v>
      </c>
      <c r="G22" s="20"/>
    </row>
    <row r="23" spans="1:7" s="9" customFormat="1" ht="18.75" customHeight="1" x14ac:dyDescent="0.35">
      <c r="A23" s="21" t="s">
        <v>11</v>
      </c>
      <c r="B23" s="22">
        <v>5</v>
      </c>
      <c r="C23" s="18">
        <v>86.5</v>
      </c>
      <c r="D23" s="23">
        <f t="shared" si="1"/>
        <v>1.7262712540911633</v>
      </c>
      <c r="E23" s="18">
        <v>67.754559999999998</v>
      </c>
      <c r="F23" s="23">
        <f t="shared" si="2"/>
        <v>1.4064251643679144</v>
      </c>
      <c r="G23" s="20"/>
    </row>
    <row r="24" spans="1:7" s="9" customFormat="1" ht="18.75" customHeight="1" x14ac:dyDescent="0.35">
      <c r="A24" s="21" t="s">
        <v>22</v>
      </c>
      <c r="B24" s="22">
        <v>5</v>
      </c>
      <c r="C24" s="18">
        <v>107</v>
      </c>
      <c r="D24" s="23">
        <f t="shared" si="1"/>
        <v>2.1353875628642136</v>
      </c>
      <c r="E24" s="18">
        <v>105.93</v>
      </c>
      <c r="F24" s="23">
        <f t="shared" si="2"/>
        <v>2.1988574298393075</v>
      </c>
      <c r="G24" s="20"/>
    </row>
    <row r="25" spans="1:7" s="9" customFormat="1" ht="18.75" customHeight="1" x14ac:dyDescent="0.35">
      <c r="A25" s="21" t="s">
        <v>18</v>
      </c>
      <c r="B25" s="22">
        <v>2</v>
      </c>
      <c r="C25" s="18">
        <v>48</v>
      </c>
      <c r="D25" s="23">
        <f t="shared" si="1"/>
        <v>0.95793086932226401</v>
      </c>
      <c r="E25" s="18">
        <v>47.52</v>
      </c>
      <c r="F25" s="23">
        <f t="shared" si="2"/>
        <v>0.98640333301202587</v>
      </c>
      <c r="G25" s="20"/>
    </row>
    <row r="26" spans="1:7" s="9" customFormat="1" ht="18.75" customHeight="1" x14ac:dyDescent="0.35">
      <c r="A26" s="21" t="s">
        <v>16</v>
      </c>
      <c r="B26" s="22">
        <v>2</v>
      </c>
      <c r="C26" s="18">
        <v>46</v>
      </c>
      <c r="D26" s="23">
        <f t="shared" si="1"/>
        <v>0.91801708310050301</v>
      </c>
      <c r="E26" s="18">
        <v>45.54</v>
      </c>
      <c r="F26" s="23">
        <f t="shared" si="2"/>
        <v>0.94530319413652475</v>
      </c>
      <c r="G26" s="20"/>
    </row>
    <row r="27" spans="1:7" s="9" customFormat="1" ht="18.75" customHeight="1" x14ac:dyDescent="0.35">
      <c r="A27" s="21" t="s">
        <v>29</v>
      </c>
      <c r="B27" s="9">
        <v>2</v>
      </c>
      <c r="C27" s="24">
        <v>46</v>
      </c>
      <c r="D27" s="23">
        <f t="shared" si="1"/>
        <v>0.91801708310050301</v>
      </c>
      <c r="E27" s="24">
        <v>45.54</v>
      </c>
      <c r="F27" s="23">
        <f t="shared" si="2"/>
        <v>0.94530319413652475</v>
      </c>
      <c r="G27" s="20"/>
    </row>
    <row r="28" spans="1:7" s="9" customFormat="1" ht="18.75" customHeight="1" x14ac:dyDescent="0.35">
      <c r="A28" s="21" t="s">
        <v>13</v>
      </c>
      <c r="B28" s="9">
        <v>1</v>
      </c>
      <c r="C28" s="24">
        <v>13.5</v>
      </c>
      <c r="D28" s="23">
        <f t="shared" si="1"/>
        <v>0.26941805699688676</v>
      </c>
      <c r="E28" s="24">
        <v>13.365</v>
      </c>
      <c r="F28" s="23">
        <f t="shared" si="2"/>
        <v>0.27742593740963228</v>
      </c>
      <c r="G28" s="20"/>
    </row>
    <row r="29" spans="1:7" s="9" customFormat="1" ht="18.75" customHeight="1" x14ac:dyDescent="0.35">
      <c r="A29" s="21" t="s">
        <v>30</v>
      </c>
      <c r="B29" s="22">
        <v>1</v>
      </c>
      <c r="C29" s="18">
        <v>13.5</v>
      </c>
      <c r="D29" s="23">
        <f t="shared" si="1"/>
        <v>0.26941805699688676</v>
      </c>
      <c r="E29" s="18">
        <v>13.365</v>
      </c>
      <c r="F29" s="23">
        <f t="shared" si="2"/>
        <v>0.27742593740963228</v>
      </c>
      <c r="G29" s="20"/>
    </row>
    <row r="30" spans="1:7" s="9" customFormat="1" ht="18.75" customHeight="1" x14ac:dyDescent="0.35">
      <c r="A30" s="21" t="s">
        <v>17</v>
      </c>
      <c r="B30" s="22">
        <v>1</v>
      </c>
      <c r="C30" s="18">
        <v>13.5</v>
      </c>
      <c r="D30" s="23">
        <f t="shared" si="1"/>
        <v>0.26941805699688676</v>
      </c>
      <c r="E30" s="18">
        <v>13.365</v>
      </c>
      <c r="F30" s="23">
        <f t="shared" si="2"/>
        <v>0.27742593740963228</v>
      </c>
      <c r="G30" s="20"/>
    </row>
    <row r="31" spans="1:7" s="9" customFormat="1" ht="18.75" customHeight="1" x14ac:dyDescent="0.35">
      <c r="A31" s="21" t="s">
        <v>14</v>
      </c>
      <c r="B31" s="9">
        <v>1</v>
      </c>
      <c r="C31" s="24">
        <v>24</v>
      </c>
      <c r="D31" s="23">
        <f t="shared" si="1"/>
        <v>0.47896543466113201</v>
      </c>
      <c r="E31" s="24">
        <v>23.76</v>
      </c>
      <c r="F31" s="23">
        <f t="shared" si="2"/>
        <v>0.49320166650601294</v>
      </c>
      <c r="G31" s="20"/>
    </row>
    <row r="32" spans="1:7" s="9" customFormat="1" ht="18.75" customHeight="1" x14ac:dyDescent="0.35">
      <c r="A32" s="21" t="s">
        <v>8</v>
      </c>
      <c r="B32" s="22">
        <v>1</v>
      </c>
      <c r="C32" s="18">
        <v>22</v>
      </c>
      <c r="D32" s="23">
        <f t="shared" si="1"/>
        <v>0.439051648439371</v>
      </c>
      <c r="E32" s="18">
        <v>21.78</v>
      </c>
      <c r="F32" s="23">
        <f t="shared" si="2"/>
        <v>0.45210152763051187</v>
      </c>
    </row>
    <row r="33" spans="1:6" s="9" customFormat="1" ht="18.75" customHeight="1" x14ac:dyDescent="0.35">
      <c r="A33" s="21" t="s">
        <v>31</v>
      </c>
      <c r="B33" s="22">
        <v>1</v>
      </c>
      <c r="C33" s="18">
        <v>13.5</v>
      </c>
      <c r="D33" s="23">
        <f t="shared" si="1"/>
        <v>0.26941805699688676</v>
      </c>
      <c r="E33" s="18">
        <v>13.365</v>
      </c>
      <c r="F33" s="23">
        <f t="shared" si="2"/>
        <v>0.27742593740963228</v>
      </c>
    </row>
    <row r="34" spans="1:6" s="9" customFormat="1" ht="18.75" customHeight="1" x14ac:dyDescent="0.35">
      <c r="A34" s="21" t="s">
        <v>32</v>
      </c>
      <c r="B34" s="22">
        <v>1</v>
      </c>
      <c r="C34" s="18">
        <v>13.5</v>
      </c>
      <c r="D34" s="23">
        <f t="shared" si="1"/>
        <v>0.26941805699688676</v>
      </c>
      <c r="E34" s="18">
        <v>13.365</v>
      </c>
      <c r="F34" s="23">
        <f t="shared" si="2"/>
        <v>0.27742593740963228</v>
      </c>
    </row>
    <row r="35" spans="1:6" s="9" customFormat="1" ht="18.75" customHeight="1" x14ac:dyDescent="0.35">
      <c r="A35" s="21" t="s">
        <v>24</v>
      </c>
      <c r="B35" s="22">
        <v>1</v>
      </c>
      <c r="C35" s="18">
        <v>19.5</v>
      </c>
      <c r="D35" s="23">
        <f t="shared" si="1"/>
        <v>0.38915941566216977</v>
      </c>
      <c r="E35" s="18">
        <v>19.305</v>
      </c>
      <c r="F35" s="23">
        <f t="shared" si="2"/>
        <v>0.40072635403613549</v>
      </c>
    </row>
    <row r="36" spans="1:6" s="9" customFormat="1" ht="18.75" customHeight="1" x14ac:dyDescent="0.35">
      <c r="A36" s="21" t="s">
        <v>33</v>
      </c>
      <c r="B36" s="9">
        <v>1</v>
      </c>
      <c r="C36" s="24">
        <v>24</v>
      </c>
      <c r="D36" s="23">
        <f t="shared" si="1"/>
        <v>0.47896543466113201</v>
      </c>
      <c r="E36" s="24">
        <v>23.76</v>
      </c>
      <c r="F36" s="23">
        <f t="shared" si="2"/>
        <v>0.49320166650601294</v>
      </c>
    </row>
    <row r="37" spans="1:6" s="9" customFormat="1" ht="18.75" customHeight="1" x14ac:dyDescent="0.35">
      <c r="A37" s="21" t="s">
        <v>34</v>
      </c>
      <c r="B37" s="9">
        <v>1</v>
      </c>
      <c r="C37" s="24">
        <v>13.5</v>
      </c>
      <c r="D37" s="23">
        <f t="shared" si="1"/>
        <v>0.26941805699688676</v>
      </c>
      <c r="E37" s="24">
        <v>13.365</v>
      </c>
      <c r="F37" s="23">
        <f t="shared" si="2"/>
        <v>0.27742593740963228</v>
      </c>
    </row>
    <row r="38" spans="1:6" s="9" customFormat="1" ht="18.75" customHeight="1" x14ac:dyDescent="0.35">
      <c r="A38" s="21" t="s">
        <v>9</v>
      </c>
      <c r="B38" s="9">
        <v>1</v>
      </c>
      <c r="C38" s="24">
        <v>24</v>
      </c>
      <c r="D38" s="23">
        <f t="shared" si="1"/>
        <v>0.47896543466113201</v>
      </c>
      <c r="E38" s="24">
        <v>23.76</v>
      </c>
      <c r="F38" s="23">
        <f t="shared" si="2"/>
        <v>0.49320166650601294</v>
      </c>
    </row>
    <row r="39" spans="1:6" s="9" customFormat="1" ht="18.75" customHeight="1" x14ac:dyDescent="0.35">
      <c r="A39" s="21" t="s">
        <v>10</v>
      </c>
      <c r="B39" s="22">
        <v>1</v>
      </c>
      <c r="C39" s="18">
        <v>22.8</v>
      </c>
      <c r="D39" s="23">
        <f t="shared" si="1"/>
        <v>0.45501716292807542</v>
      </c>
      <c r="E39" s="18">
        <v>22.571999999999999</v>
      </c>
      <c r="F39" s="23">
        <f t="shared" si="2"/>
        <v>0.46854158318071226</v>
      </c>
    </row>
    <row r="40" spans="1:6" s="9" customFormat="1" ht="18.75" customHeight="1" x14ac:dyDescent="0.35">
      <c r="A40" s="21" t="s">
        <v>35</v>
      </c>
      <c r="B40" s="22">
        <v>1</v>
      </c>
      <c r="C40" s="18">
        <v>13.5</v>
      </c>
      <c r="D40" s="23">
        <f t="shared" si="1"/>
        <v>0.26941805699688676</v>
      </c>
      <c r="E40" s="18">
        <v>13.365</v>
      </c>
      <c r="F40" s="23">
        <f t="shared" si="2"/>
        <v>0.27742593740963228</v>
      </c>
    </row>
    <row r="41" spans="1:6" s="9" customFormat="1" ht="18.75" customHeight="1" x14ac:dyDescent="0.35">
      <c r="A41" s="21" t="s">
        <v>15</v>
      </c>
      <c r="B41" s="22">
        <v>1</v>
      </c>
      <c r="C41" s="18">
        <v>24</v>
      </c>
      <c r="D41" s="23">
        <f t="shared" si="1"/>
        <v>0.47896543466113201</v>
      </c>
      <c r="E41" s="18">
        <v>23.76</v>
      </c>
      <c r="F41" s="23">
        <f t="shared" si="2"/>
        <v>0.49320166650601294</v>
      </c>
    </row>
    <row r="42" spans="1:6" s="9" customFormat="1" ht="18.75" customHeight="1" x14ac:dyDescent="0.35">
      <c r="A42" s="21" t="s">
        <v>36</v>
      </c>
      <c r="B42" s="22">
        <v>1</v>
      </c>
      <c r="C42" s="18">
        <v>17</v>
      </c>
      <c r="D42" s="23">
        <f t="shared" si="1"/>
        <v>0.33926718288496854</v>
      </c>
      <c r="E42" s="18">
        <v>16.829999999999998</v>
      </c>
      <c r="F42" s="23">
        <f t="shared" si="2"/>
        <v>0.34935118044175911</v>
      </c>
    </row>
    <row r="43" spans="1:6" s="9" customFormat="1" ht="18.75" customHeight="1" x14ac:dyDescent="0.35">
      <c r="A43" s="21" t="s">
        <v>26</v>
      </c>
      <c r="B43" s="22">
        <v>1</v>
      </c>
      <c r="C43" s="18">
        <v>24</v>
      </c>
      <c r="D43" s="23">
        <f t="shared" si="1"/>
        <v>0.47896543466113201</v>
      </c>
      <c r="E43" s="18">
        <v>23.76</v>
      </c>
      <c r="F43" s="23">
        <f t="shared" si="2"/>
        <v>0.49320166650601294</v>
      </c>
    </row>
    <row r="44" spans="1:6" s="9" customFormat="1" ht="18.75" customHeight="1" x14ac:dyDescent="0.35">
      <c r="A44" s="21" t="s">
        <v>37</v>
      </c>
      <c r="B44" s="22">
        <v>1</v>
      </c>
      <c r="C44" s="18">
        <v>19.5</v>
      </c>
      <c r="D44" s="23">
        <f t="shared" si="1"/>
        <v>0.38915941566216977</v>
      </c>
      <c r="E44" s="18">
        <v>19.305</v>
      </c>
      <c r="F44" s="23">
        <f t="shared" si="2"/>
        <v>0.40072635403613549</v>
      </c>
    </row>
    <row r="45" spans="1:6" s="9" customFormat="1" ht="18.75" customHeight="1" x14ac:dyDescent="0.35">
      <c r="A45" s="21" t="s">
        <v>38</v>
      </c>
      <c r="B45" s="22">
        <v>1</v>
      </c>
      <c r="C45" s="18">
        <v>13.5</v>
      </c>
      <c r="D45" s="23">
        <f t="shared" si="1"/>
        <v>0.26941805699688676</v>
      </c>
      <c r="E45" s="18">
        <v>13.365</v>
      </c>
      <c r="F45" s="23">
        <f t="shared" si="2"/>
        <v>0.27742593740963228</v>
      </c>
    </row>
    <row r="46" spans="1:6" s="9" customFormat="1" ht="18.75" customHeight="1" x14ac:dyDescent="0.35">
      <c r="A46" s="21" t="s">
        <v>19</v>
      </c>
      <c r="B46" s="22">
        <v>1</v>
      </c>
      <c r="C46" s="18">
        <v>13.5</v>
      </c>
      <c r="D46" s="23">
        <f t="shared" si="1"/>
        <v>0.26941805699688676</v>
      </c>
      <c r="E46" s="18">
        <v>13.365</v>
      </c>
      <c r="F46" s="23">
        <f t="shared" si="2"/>
        <v>0.27742593740963228</v>
      </c>
    </row>
    <row r="47" spans="1:6" s="9" customFormat="1" ht="18.75" customHeight="1" x14ac:dyDescent="0.35">
      <c r="A47" s="21" t="s">
        <v>39</v>
      </c>
      <c r="B47" s="22">
        <v>1</v>
      </c>
      <c r="C47" s="18">
        <v>17</v>
      </c>
      <c r="D47" s="23">
        <f t="shared" si="1"/>
        <v>0.33926718288496854</v>
      </c>
      <c r="E47" s="18">
        <v>16.829999999999998</v>
      </c>
      <c r="F47" s="23">
        <f t="shared" si="2"/>
        <v>0.34935118044175911</v>
      </c>
    </row>
    <row r="48" spans="1:6" s="9" customFormat="1" ht="18.75" customHeight="1" x14ac:dyDescent="0.35">
      <c r="A48" s="21" t="s">
        <v>25</v>
      </c>
      <c r="B48" s="22">
        <v>1</v>
      </c>
      <c r="C48" s="18">
        <v>17</v>
      </c>
      <c r="D48" s="23">
        <f t="shared" si="1"/>
        <v>0.33926718288496854</v>
      </c>
      <c r="E48" s="18">
        <v>16.829999999999998</v>
      </c>
      <c r="F48" s="23">
        <f t="shared" si="2"/>
        <v>0.34935118044175911</v>
      </c>
    </row>
    <row r="49" spans="1:6" s="9" customFormat="1" ht="18.75" customHeight="1" x14ac:dyDescent="0.35">
      <c r="A49" s="21" t="s">
        <v>40</v>
      </c>
      <c r="B49" s="8">
        <v>1</v>
      </c>
      <c r="C49" s="25">
        <v>22</v>
      </c>
      <c r="D49" s="23">
        <f t="shared" si="1"/>
        <v>0.439051648439371</v>
      </c>
      <c r="E49" s="25">
        <v>21.78</v>
      </c>
      <c r="F49" s="23">
        <f t="shared" si="2"/>
        <v>0.45210152763051187</v>
      </c>
    </row>
    <row r="50" spans="1:6" s="9" customFormat="1" ht="18.75" customHeight="1" x14ac:dyDescent="0.35">
      <c r="A50" s="21" t="s">
        <v>41</v>
      </c>
      <c r="B50" s="9">
        <v>1</v>
      </c>
      <c r="C50" s="24">
        <v>13.5</v>
      </c>
      <c r="D50" s="23">
        <f t="shared" si="1"/>
        <v>0.26941805699688676</v>
      </c>
      <c r="E50" s="24">
        <v>13.365</v>
      </c>
      <c r="F50" s="23">
        <f t="shared" si="2"/>
        <v>0.27742593740963228</v>
      </c>
    </row>
    <row r="51" spans="1:6" s="9" customFormat="1" ht="18.75" customHeight="1" x14ac:dyDescent="0.35">
      <c r="A51" s="21" t="s">
        <v>42</v>
      </c>
      <c r="B51" s="9">
        <v>1</v>
      </c>
      <c r="C51" s="24">
        <v>17</v>
      </c>
      <c r="D51" s="23">
        <f t="shared" si="1"/>
        <v>0.33926718288496854</v>
      </c>
      <c r="E51" s="24">
        <v>16.829999999999998</v>
      </c>
      <c r="F51" s="23">
        <f t="shared" si="2"/>
        <v>0.34935118044175911</v>
      </c>
    </row>
    <row r="52" spans="1:6" s="9" customFormat="1" ht="18.75" customHeight="1" x14ac:dyDescent="0.35">
      <c r="A52" s="21" t="s">
        <v>20</v>
      </c>
      <c r="B52" s="9">
        <v>1</v>
      </c>
      <c r="C52" s="24">
        <v>15.45</v>
      </c>
      <c r="D52" s="23">
        <f t="shared" si="1"/>
        <v>0.30833399856310373</v>
      </c>
      <c r="E52" s="24">
        <v>15.295500000000001</v>
      </c>
      <c r="F52" s="23">
        <f t="shared" si="2"/>
        <v>0.31749857281324584</v>
      </c>
    </row>
    <row r="53" spans="1:6" s="9" customFormat="1" ht="18.75" customHeight="1" x14ac:dyDescent="0.35">
      <c r="A53" s="21" t="s">
        <v>43</v>
      </c>
      <c r="B53" s="9">
        <v>1</v>
      </c>
      <c r="C53" s="24">
        <v>19.5</v>
      </c>
      <c r="D53" s="23">
        <f t="shared" si="1"/>
        <v>0.38915941566216977</v>
      </c>
      <c r="E53" s="24">
        <v>8.7463499999999996</v>
      </c>
      <c r="F53" s="23">
        <f t="shared" si="2"/>
        <v>0.181553636188757</v>
      </c>
    </row>
    <row r="54" spans="1:6" s="9" customFormat="1" ht="18.75" customHeight="1" x14ac:dyDescent="0.35">
      <c r="A54" s="21" t="s">
        <v>21</v>
      </c>
      <c r="B54" s="9">
        <v>1</v>
      </c>
      <c r="C54" s="24">
        <v>13.5</v>
      </c>
      <c r="D54" s="23">
        <f t="shared" si="1"/>
        <v>0.26941805699688676</v>
      </c>
      <c r="E54" s="24">
        <v>13.365</v>
      </c>
      <c r="F54" s="23">
        <f t="shared" si="2"/>
        <v>0.27742593740963228</v>
      </c>
    </row>
    <row r="55" spans="1:6" s="9" customFormat="1" ht="18.75" customHeight="1" x14ac:dyDescent="0.35">
      <c r="A55" s="26" t="s">
        <v>44</v>
      </c>
      <c r="B55" s="27">
        <v>1</v>
      </c>
      <c r="C55" s="28">
        <v>19.5</v>
      </c>
      <c r="D55" s="29">
        <f t="shared" si="1"/>
        <v>0.38915941566216977</v>
      </c>
      <c r="E55" s="28">
        <v>19.305</v>
      </c>
      <c r="F55" s="29">
        <f t="shared" si="2"/>
        <v>0.40072635403613549</v>
      </c>
    </row>
    <row r="56" spans="1:6" ht="18" x14ac:dyDescent="0.35">
      <c r="A56" s="21"/>
      <c r="B56" s="9"/>
      <c r="C56" s="24"/>
      <c r="D56" s="23">
        <f t="shared" si="1"/>
        <v>0</v>
      </c>
      <c r="E56" s="24"/>
      <c r="F56" s="23">
        <f t="shared" si="2"/>
        <v>0</v>
      </c>
    </row>
    <row r="57" spans="1:6" ht="18" x14ac:dyDescent="0.35">
      <c r="A57" s="21"/>
      <c r="B57" s="9"/>
      <c r="C57" s="24"/>
      <c r="D57" s="23">
        <f t="shared" si="1"/>
        <v>0</v>
      </c>
      <c r="E57" s="24"/>
      <c r="F57" s="23">
        <f t="shared" si="2"/>
        <v>0</v>
      </c>
    </row>
    <row r="58" spans="1:6" ht="18" x14ac:dyDescent="0.35">
      <c r="A58" s="21"/>
      <c r="B58" s="9"/>
      <c r="C58" s="24"/>
      <c r="D58" s="23">
        <f t="shared" si="1"/>
        <v>0</v>
      </c>
      <c r="E58" s="24"/>
      <c r="F58" s="23">
        <f t="shared" si="2"/>
        <v>0</v>
      </c>
    </row>
  </sheetData>
  <sortState ref="A13:F57">
    <sortCondition descending="1" ref="B13"/>
  </sortState>
  <mergeCells count="2">
    <mergeCell ref="A8:F8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4.5.5.1_2018</vt:lpstr>
      <vt:lpstr>A_IMPRESIÓN_IM</vt:lpstr>
      <vt:lpstr>'4.5.5.1_2018'!Área_de_impresión</vt:lpstr>
      <vt:lpstr>'4.5.5.1_2018'!Imprimir_área_IM</vt:lpstr>
      <vt:lpstr>'4.5.5.1_2018'!Títulos_a_imprimir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2016-02-11T15:10:55Z</cp:lastPrinted>
  <dcterms:created xsi:type="dcterms:W3CDTF">2004-01-22T14:59:07Z</dcterms:created>
  <dcterms:modified xsi:type="dcterms:W3CDTF">2019-03-09T00:03:13Z</dcterms:modified>
</cp:coreProperties>
</file>